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9240" activeTab="0"/>
  </bookViews>
  <sheets>
    <sheet name="12 месяцев" sheetId="1" r:id="rId1"/>
    <sheet name="ДОО расчет" sheetId="2" r:id="rId2"/>
  </sheets>
  <definedNames>
    <definedName name="_xlnm.Print_Area" localSheetId="0">'12 месяцев'!$A$1:$F$47</definedName>
    <definedName name="_xlnm.Print_Area" localSheetId="1">'ДОО расчет'!$A$1:$R$43</definedName>
  </definedNames>
  <calcPr fullCalcOnLoad="1"/>
</workbook>
</file>

<file path=xl/sharedStrings.xml><?xml version="1.0" encoding="utf-8"?>
<sst xmlns="http://schemas.openxmlformats.org/spreadsheetml/2006/main" count="218" uniqueCount="69">
  <si>
    <t/>
  </si>
  <si>
    <t>(наименование муниципального учреждения)</t>
  </si>
  <si>
    <t>ЧАСТЬ 1</t>
  </si>
  <si>
    <t>РАЗДЕЛ 1</t>
  </si>
  <si>
    <t>1. Наименование муниципальнойной услуги</t>
  </si>
  <si>
    <t>1.1. Реализация основных общеобразовательных программ дошкольного образования</t>
  </si>
  <si>
    <t>Наименование показателя</t>
  </si>
  <si>
    <t>Единица измерения</t>
  </si>
  <si>
    <t>очередной финансовый год</t>
  </si>
  <si>
    <t>человек</t>
  </si>
  <si>
    <t>дней</t>
  </si>
  <si>
    <t>единиц</t>
  </si>
  <si>
    <t>Значение, утвержденное в муниципальном задании на отчетный период</t>
  </si>
  <si>
    <t>Фактическое значение за отчетный период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</si>
  <si>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</si>
  <si>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</si>
  <si>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РАЗДЕЛ 2</t>
  </si>
  <si>
    <t>1.1. Осуществление присмотра и ухода за детьми</t>
  </si>
  <si>
    <t>раздел 1</t>
  </si>
  <si>
    <t xml:space="preserve"> Среднегодовой  контингент детей в группах всего, в том числе:</t>
  </si>
  <si>
    <t>Начальнику Управления образования Администрации Северодвинска                                     С.Г. Попе</t>
  </si>
  <si>
    <t>Печать</t>
  </si>
  <si>
    <t>1. Наименование муниципальной услуги</t>
  </si>
  <si>
    <t>2.1. Показатели, характеризующие качество муниципальной услуги</t>
  </si>
  <si>
    <t>2. Показатели, характеризующие объем и качество муниципальной услуги</t>
  </si>
  <si>
    <t>1.Среднегодовой  контингент детей в группах обучающихся по образовательных программам дошкольного образования</t>
  </si>
  <si>
    <t>2.1.1. Средняя наполняемость групп</t>
  </si>
  <si>
    <t>2.1.2. Среднее количество  посещений на одного ребёнка</t>
  </si>
  <si>
    <t xml:space="preserve">2.1.3. Количество обоснованных жалоб потребителей на некачественное оказание муниципальной услуги </t>
  </si>
  <si>
    <t>2.2.1. Среднегодовой  контингент детей в группах общеразвивающей направленности</t>
  </si>
  <si>
    <t xml:space="preserve">2.2.2. Среднегодовой  контингент детей в группах компенсирующей направленности </t>
  </si>
  <si>
    <t xml:space="preserve">2.2.3. Среднегодовой  контингент детей в группах оздоровительной направленности </t>
  </si>
  <si>
    <t xml:space="preserve">2.2.4. Среднегодовой  контингент детей в группах комбинированной направленности </t>
  </si>
  <si>
    <t xml:space="preserve">2.2.5. Среднегодовой  контингент детей-инвалидов в группах общеразвивающей направленности </t>
  </si>
  <si>
    <t xml:space="preserve">2.2.6. Среднегодовой  контингент детей-инвалидов в группах компенсирующей направленности </t>
  </si>
  <si>
    <t>2.2.7. Среднегодовой  контингент детей-инвалидов в группах оздоровительной направленности</t>
  </si>
  <si>
    <t xml:space="preserve">2.2.8. Среднегодовой  контингент детей-инвалидов в группах комбинированной направленности </t>
  </si>
  <si>
    <t xml:space="preserve">2.1.1. Количество обоснованных жалоб потребителей на некачественное оказание муниципальной услуги </t>
  </si>
  <si>
    <t>2.2.2. Среднегодовой  контингент детей, получающих услугу по присмотру и уходу</t>
  </si>
  <si>
    <t xml:space="preserve">2.2. Показатели, характеризующие объем муниципальной услуги </t>
  </si>
  <si>
    <t>2.Среднегодовой  контингент детей, получающих услугу по присмотру и уходу</t>
  </si>
  <si>
    <t>Фактическое значение за отчетный период на 31.01.2015</t>
  </si>
  <si>
    <t>Фактическое значение за отчетный период на 28.02.2015</t>
  </si>
  <si>
    <t>Фактическое значение за отчетный период на 31.03.2015</t>
  </si>
  <si>
    <t>раздел 2</t>
  </si>
  <si>
    <t>Фактическое значение за отчетный период на 30.04.2015</t>
  </si>
  <si>
    <t>Фактическое значение за отчетный период на 31.05.2015</t>
  </si>
  <si>
    <t>Фактическое значение за отчетный период на 30.06.2015</t>
  </si>
  <si>
    <t>Фактическое значение за отчетный период на 31.07.2015</t>
  </si>
  <si>
    <t>Фактическое значение за отчетный период на 31.08.2015</t>
  </si>
  <si>
    <t>Фактическое значение за отчетный период на 30.09.2015</t>
  </si>
  <si>
    <t>Расчет отчета об исполнении муниципального задания за 12 месяцев 2015 года</t>
  </si>
  <si>
    <t>Фактическое (среднее или суммарное) значение                                                      за отчетный период                                                     за  12 месяцев</t>
  </si>
  <si>
    <t>Фактическое значение за отчетный период на 31.10.2015</t>
  </si>
  <si>
    <t>Фактическое значение за отчетный период на 30.11.2015</t>
  </si>
  <si>
    <t>Фактическое значение за отчетный период на 31.12.2015</t>
  </si>
  <si>
    <t>Отчет об исполнении муниципального задания за 12 месяцев 2015 года</t>
  </si>
  <si>
    <t>Отчет руководителя МБДОУ №   за 12 месяцев 2015 года</t>
  </si>
  <si>
    <t xml:space="preserve">                 Российская Федерация
муниципальное бюджетное дошкольное
          образовательное учреждение
                «Детский сад № 67
                    «Медвежонок»
           комбинированного вида»
Архангельская обл., г.Северодвинск,
Пр.Труда 42, ул. Карла Маркса 25-а 
тел. 8(8184)53-34-03, факс 8(8184)53-26-34
от   «     »                               2015 г.   №б.н. </t>
  </si>
  <si>
    <t>Муниципальное бюджетное дошкольное образовательное учреждение "Детский сад №67 "Медвежонок" комбинированного вида"</t>
  </si>
  <si>
    <t xml:space="preserve">Заведующий МБДОУ № 67 "Медвежонок" </t>
  </si>
  <si>
    <t xml:space="preserve">О.Г.Фальковская </t>
  </si>
  <si>
    <t xml:space="preserve">                 Российская Федерация
муниципальное бюджетное дошкольное
          образовательное учреждение
                «Детский сад № 67
                    «Медвежонок»
           комбинированного вида»
Архангельская обл., г.Северодвинск,
Пр.Труда 42, ул. Карла Маркса 25-а 
тел. 8(8184)53-34-03, факс 8(8184)53-26-34
от   «   »                              2015 г.   №б.н. </t>
  </si>
  <si>
    <t>Муниципальное бюджетное дошкольное образовательное учреждение "Детский сад № 67 "Медвежонок" комбинированного вида"</t>
  </si>
  <si>
    <t>Высокая потребность населения в услугах ДОУ</t>
  </si>
  <si>
    <t>Болезни, отпуска детей</t>
  </si>
  <si>
    <t>Отсутствие полной информации у родителей о дополнительных услугах</t>
  </si>
  <si>
    <t xml:space="preserve">Обращения граждан на некачественное оказание муниципальной услуги.
</t>
  </si>
  <si>
    <t xml:space="preserve">Обращения граждан на некачественное оказание муниципальной услуги.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</si>
</sst>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6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14" fontId="0" fillId="0" borderId="0" xfId="0" applyNumberFormat="1" applyFont="1" applyFill="1" applyAlignment="1">
      <alignment horizontal="left" vertical="top" wrapText="1"/>
    </xf>
    <xf numFmtId="0" fontId="0" fillId="32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1" fontId="4" fillId="32" borderId="12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32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9" xfId="0" applyFont="1" applyFill="1" applyBorder="1" applyAlignment="1">
      <alignment horizontal="left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="90" zoomScaleSheetLayoutView="90" zoomScalePageLayoutView="0" workbookViewId="0" topLeftCell="A40">
      <selection activeCell="F18" sqref="F18"/>
    </sheetView>
  </sheetViews>
  <sheetFormatPr defaultColWidth="9.33203125" defaultRowHeight="12.75"/>
  <cols>
    <col min="1" max="1" width="46.5" style="1" customWidth="1"/>
    <col min="2" max="2" width="10.83203125" style="1" customWidth="1"/>
    <col min="3" max="3" width="19.16015625" style="1" customWidth="1"/>
    <col min="4" max="4" width="21.16015625" style="1" customWidth="1"/>
    <col min="5" max="5" width="22.16015625" style="1" customWidth="1"/>
    <col min="6" max="6" width="32.66015625" style="1" customWidth="1"/>
    <col min="7" max="16384" width="9.33203125" style="1" customWidth="1"/>
  </cols>
  <sheetData>
    <row r="1" spans="1:6" ht="75.75" customHeight="1">
      <c r="A1" s="64" t="s">
        <v>58</v>
      </c>
      <c r="D1" s="17"/>
      <c r="E1" s="75" t="s">
        <v>20</v>
      </c>
      <c r="F1" s="75"/>
    </row>
    <row r="2" spans="1:6" ht="69" customHeight="1">
      <c r="A2" s="64"/>
      <c r="D2" s="17"/>
      <c r="E2" s="16"/>
      <c r="F2" s="16"/>
    </row>
    <row r="3" spans="1:6" ht="16.5" customHeight="1">
      <c r="A3" s="81" t="s">
        <v>56</v>
      </c>
      <c r="B3" s="81"/>
      <c r="C3" s="81"/>
      <c r="D3" s="81"/>
      <c r="E3" s="81"/>
      <c r="F3" s="81"/>
    </row>
    <row r="4" spans="1:6" ht="19.5" customHeight="1">
      <c r="A4" s="65" t="s">
        <v>59</v>
      </c>
      <c r="B4" s="65"/>
      <c r="C4" s="65"/>
      <c r="D4" s="65"/>
      <c r="E4" s="65"/>
      <c r="F4" s="65"/>
    </row>
    <row r="5" spans="1:6" ht="29.25" customHeight="1">
      <c r="A5" s="82" t="s">
        <v>1</v>
      </c>
      <c r="B5" s="82"/>
      <c r="C5" s="82"/>
      <c r="D5" s="82"/>
      <c r="E5" s="82"/>
      <c r="F5" s="82"/>
    </row>
    <row r="6" spans="1:6" ht="21" customHeight="1">
      <c r="A6" s="72" t="s">
        <v>2</v>
      </c>
      <c r="B6" s="72"/>
      <c r="C6" s="72"/>
      <c r="D6" s="72"/>
      <c r="E6" s="72"/>
      <c r="F6" s="72"/>
    </row>
    <row r="7" spans="1:6" ht="66" customHeight="1">
      <c r="A7" s="63" t="s">
        <v>6</v>
      </c>
      <c r="B7" s="63" t="s">
        <v>7</v>
      </c>
      <c r="C7" s="26" t="s">
        <v>12</v>
      </c>
      <c r="D7" s="76" t="s">
        <v>13</v>
      </c>
      <c r="E7" s="73" t="s">
        <v>14</v>
      </c>
      <c r="F7" s="68" t="s">
        <v>15</v>
      </c>
    </row>
    <row r="8" spans="1:6" ht="36" customHeight="1">
      <c r="A8" s="63" t="s">
        <v>0</v>
      </c>
      <c r="B8" s="63" t="s">
        <v>0</v>
      </c>
      <c r="C8" s="5" t="s">
        <v>8</v>
      </c>
      <c r="D8" s="77"/>
      <c r="E8" s="74"/>
      <c r="F8" s="69" t="s">
        <v>0</v>
      </c>
    </row>
    <row r="9" spans="1:6" s="22" customFormat="1" ht="45" customHeight="1">
      <c r="A9" s="8" t="s">
        <v>25</v>
      </c>
      <c r="B9" s="3" t="s">
        <v>9</v>
      </c>
      <c r="C9" s="18">
        <f>'ДОО расчет'!C9</f>
        <v>428</v>
      </c>
      <c r="D9" s="32">
        <f>'ДОО расчет'!P9</f>
        <v>470.1666666666667</v>
      </c>
      <c r="E9" s="56" t="s">
        <v>64</v>
      </c>
      <c r="F9" s="3" t="s">
        <v>18</v>
      </c>
    </row>
    <row r="10" spans="1:6" s="22" customFormat="1" ht="43.5" customHeight="1">
      <c r="A10" s="8" t="s">
        <v>40</v>
      </c>
      <c r="B10" s="3" t="s">
        <v>9</v>
      </c>
      <c r="C10" s="9">
        <f>'ДОО расчет'!C10</f>
        <v>428</v>
      </c>
      <c r="D10" s="32">
        <f>'ДОО расчет'!P10</f>
        <v>470.1666666666667</v>
      </c>
      <c r="E10" s="56" t="s">
        <v>64</v>
      </c>
      <c r="F10" s="3" t="s">
        <v>44</v>
      </c>
    </row>
    <row r="11" spans="1:6" ht="28.5" customHeight="1">
      <c r="A11" s="72" t="s">
        <v>3</v>
      </c>
      <c r="B11" s="72"/>
      <c r="C11" s="72"/>
      <c r="D11" s="72"/>
      <c r="E11" s="72"/>
      <c r="F11" s="72"/>
    </row>
    <row r="12" spans="1:6" ht="18" customHeight="1">
      <c r="A12" s="60" t="s">
        <v>22</v>
      </c>
      <c r="B12" s="60"/>
      <c r="C12" s="60"/>
      <c r="D12" s="60"/>
      <c r="E12" s="60"/>
      <c r="F12" s="60"/>
    </row>
    <row r="13" spans="1:6" s="21" customFormat="1" ht="17.25" customHeight="1">
      <c r="A13" s="61" t="s">
        <v>5</v>
      </c>
      <c r="B13" s="62"/>
      <c r="C13" s="62"/>
      <c r="D13" s="62"/>
      <c r="E13" s="62"/>
      <c r="F13" s="62"/>
    </row>
    <row r="14" spans="1:6" ht="16.5" customHeight="1">
      <c r="A14" s="60" t="s">
        <v>24</v>
      </c>
      <c r="B14" s="60"/>
      <c r="C14" s="60"/>
      <c r="D14" s="60"/>
      <c r="E14" s="60"/>
      <c r="F14" s="60"/>
    </row>
    <row r="15" spans="1:6" ht="19.5" customHeight="1">
      <c r="A15" s="60" t="s">
        <v>23</v>
      </c>
      <c r="B15" s="60"/>
      <c r="C15" s="60"/>
      <c r="D15" s="60"/>
      <c r="E15" s="60"/>
      <c r="F15" s="60"/>
    </row>
    <row r="16" spans="1:6" ht="63.75">
      <c r="A16" s="63" t="s">
        <v>6</v>
      </c>
      <c r="B16" s="63" t="s">
        <v>7</v>
      </c>
      <c r="C16" s="26" t="s">
        <v>12</v>
      </c>
      <c r="D16" s="78" t="s">
        <v>13</v>
      </c>
      <c r="E16" s="73" t="s">
        <v>14</v>
      </c>
      <c r="F16" s="68" t="s">
        <v>15</v>
      </c>
    </row>
    <row r="17" spans="1:6" ht="34.5" customHeight="1">
      <c r="A17" s="63" t="s">
        <v>0</v>
      </c>
      <c r="B17" s="71" t="s">
        <v>0</v>
      </c>
      <c r="C17" s="5" t="s">
        <v>8</v>
      </c>
      <c r="D17" s="80"/>
      <c r="E17" s="74"/>
      <c r="F17" s="70" t="s">
        <v>0</v>
      </c>
    </row>
    <row r="18" spans="1:6" ht="40.5" customHeight="1">
      <c r="A18" s="4" t="s">
        <v>26</v>
      </c>
      <c r="B18" s="6" t="s">
        <v>9</v>
      </c>
      <c r="C18" s="5">
        <f>'ДОО расчет'!C18</f>
        <v>19</v>
      </c>
      <c r="D18" s="40">
        <f>'ДОО расчет'!P18</f>
        <v>21.083333333333332</v>
      </c>
      <c r="E18" s="57" t="s">
        <v>64</v>
      </c>
      <c r="F18" s="37" t="s">
        <v>57</v>
      </c>
    </row>
    <row r="19" spans="1:6" ht="30" customHeight="1">
      <c r="A19" s="4" t="s">
        <v>27</v>
      </c>
      <c r="B19" s="5" t="s">
        <v>10</v>
      </c>
      <c r="C19" s="5">
        <f>'ДОО расчет'!C19</f>
        <v>153</v>
      </c>
      <c r="D19" s="40">
        <f>'ДОО расчет'!P19</f>
        <v>152</v>
      </c>
      <c r="E19" s="54" t="s">
        <v>65</v>
      </c>
      <c r="F19" s="37" t="s">
        <v>57</v>
      </c>
    </row>
    <row r="20" spans="1:6" ht="49.5" customHeight="1">
      <c r="A20" s="2" t="s">
        <v>28</v>
      </c>
      <c r="B20" s="5" t="s">
        <v>11</v>
      </c>
      <c r="C20" s="5">
        <f>'ДОО расчет'!C20</f>
        <v>0</v>
      </c>
      <c r="D20" s="40">
        <f>'ДОО расчет'!P20</f>
        <v>0</v>
      </c>
      <c r="E20" s="5"/>
      <c r="F20" s="7" t="s">
        <v>68</v>
      </c>
    </row>
    <row r="21" spans="1:6" ht="18.75" customHeight="1">
      <c r="A21" s="60" t="s">
        <v>39</v>
      </c>
      <c r="B21" s="60"/>
      <c r="C21" s="60"/>
      <c r="D21" s="60"/>
      <c r="E21" s="60"/>
      <c r="F21" s="60"/>
    </row>
    <row r="22" spans="1:6" s="10" customFormat="1" ht="43.5" customHeight="1">
      <c r="A22" s="8" t="s">
        <v>19</v>
      </c>
      <c r="B22" s="6" t="s">
        <v>9</v>
      </c>
      <c r="C22" s="6">
        <f>'ДОО расчет'!C22</f>
        <v>428</v>
      </c>
      <c r="D22" s="51">
        <f>'ДОО расчет'!P22</f>
        <v>470.1666666666667</v>
      </c>
      <c r="E22" s="6" t="s">
        <v>64</v>
      </c>
      <c r="F22" s="58" t="s">
        <v>57</v>
      </c>
    </row>
    <row r="23" spans="1:6" ht="43.5" customHeight="1">
      <c r="A23" s="13" t="s">
        <v>29</v>
      </c>
      <c r="B23" s="6" t="s">
        <v>9</v>
      </c>
      <c r="C23" s="52">
        <f>'ДОО расчет'!C23</f>
        <v>404</v>
      </c>
      <c r="D23" s="51">
        <f>'ДОО расчет'!P23</f>
        <v>447.1666666666667</v>
      </c>
      <c r="E23" s="6" t="s">
        <v>64</v>
      </c>
      <c r="F23" s="59" t="s">
        <v>57</v>
      </c>
    </row>
    <row r="24" spans="1:6" ht="25.5">
      <c r="A24" s="13" t="s">
        <v>30</v>
      </c>
      <c r="B24" s="6" t="s">
        <v>9</v>
      </c>
      <c r="C24" s="14">
        <f>'ДОО расчет'!C24</f>
        <v>23</v>
      </c>
      <c r="D24" s="51">
        <f>'ДОО расчет'!P24</f>
        <v>22.416666666666668</v>
      </c>
      <c r="E24" s="54" t="s">
        <v>65</v>
      </c>
      <c r="F24" s="37" t="s">
        <v>57</v>
      </c>
    </row>
    <row r="25" spans="1:6" ht="25.5">
      <c r="A25" s="13" t="s">
        <v>31</v>
      </c>
      <c r="B25" s="6" t="s">
        <v>9</v>
      </c>
      <c r="C25" s="14">
        <f>'ДОО расчет'!C25</f>
        <v>0</v>
      </c>
      <c r="D25" s="51">
        <f>'ДОО расчет'!P25</f>
        <v>0</v>
      </c>
      <c r="E25" s="15"/>
      <c r="F25" s="37" t="s">
        <v>57</v>
      </c>
    </row>
    <row r="26" spans="1:6" ht="25.5">
      <c r="A26" s="13" t="s">
        <v>32</v>
      </c>
      <c r="B26" s="6" t="s">
        <v>9</v>
      </c>
      <c r="C26" s="14">
        <f>'ДОО расчет'!C26</f>
        <v>0</v>
      </c>
      <c r="D26" s="51">
        <f>'ДОО расчет'!P26</f>
        <v>0</v>
      </c>
      <c r="E26" s="15"/>
      <c r="F26" s="37" t="s">
        <v>57</v>
      </c>
    </row>
    <row r="27" spans="1:6" ht="38.25">
      <c r="A27" s="13" t="s">
        <v>33</v>
      </c>
      <c r="B27" s="6" t="s">
        <v>9</v>
      </c>
      <c r="C27" s="14">
        <f>'ДОО расчет'!C27</f>
        <v>1</v>
      </c>
      <c r="D27" s="51">
        <f>'ДОО расчет'!P27</f>
        <v>0.5833333333333334</v>
      </c>
      <c r="E27" s="15"/>
      <c r="F27" s="37" t="s">
        <v>57</v>
      </c>
    </row>
    <row r="28" spans="1:6" ht="38.25">
      <c r="A28" s="13" t="s">
        <v>34</v>
      </c>
      <c r="B28" s="6" t="s">
        <v>9</v>
      </c>
      <c r="C28" s="14">
        <f>'ДОО расчет'!C28</f>
        <v>0</v>
      </c>
      <c r="D28" s="51">
        <f>'ДОО расчет'!P28</f>
        <v>0</v>
      </c>
      <c r="E28" s="15"/>
      <c r="F28" s="37" t="s">
        <v>57</v>
      </c>
    </row>
    <row r="29" spans="1:6" ht="38.25">
      <c r="A29" s="13" t="s">
        <v>35</v>
      </c>
      <c r="B29" s="6" t="s">
        <v>9</v>
      </c>
      <c r="C29" s="14">
        <f>'ДОО расчет'!C29</f>
        <v>0</v>
      </c>
      <c r="D29" s="51">
        <f>'ДОО расчет'!P29</f>
        <v>0</v>
      </c>
      <c r="E29" s="15"/>
      <c r="F29" s="37" t="s">
        <v>57</v>
      </c>
    </row>
    <row r="30" spans="1:6" ht="38.25">
      <c r="A30" s="13" t="s">
        <v>36</v>
      </c>
      <c r="B30" s="6" t="s">
        <v>9</v>
      </c>
      <c r="C30" s="14">
        <f>'ДОО расчет'!C30</f>
        <v>0</v>
      </c>
      <c r="D30" s="51">
        <f>'ДОО расчет'!P30</f>
        <v>0</v>
      </c>
      <c r="E30" s="14"/>
      <c r="F30" s="37" t="s">
        <v>57</v>
      </c>
    </row>
    <row r="31" spans="1:6" ht="21.75" customHeight="1">
      <c r="A31" s="72" t="s">
        <v>16</v>
      </c>
      <c r="B31" s="72"/>
      <c r="C31" s="72"/>
      <c r="D31" s="72"/>
      <c r="E31" s="72"/>
      <c r="F31" s="72"/>
    </row>
    <row r="32" spans="1:6" ht="17.25" customHeight="1">
      <c r="A32" s="60" t="s">
        <v>4</v>
      </c>
      <c r="B32" s="60"/>
      <c r="C32" s="60"/>
      <c r="D32" s="60"/>
      <c r="E32" s="60"/>
      <c r="F32" s="60"/>
    </row>
    <row r="33" spans="1:6" s="21" customFormat="1" ht="19.5" customHeight="1">
      <c r="A33" s="61" t="s">
        <v>17</v>
      </c>
      <c r="B33" s="62"/>
      <c r="C33" s="62"/>
      <c r="D33" s="62"/>
      <c r="E33" s="62"/>
      <c r="F33" s="62"/>
    </row>
    <row r="34" spans="1:6" ht="18.75" customHeight="1">
      <c r="A34" s="60" t="s">
        <v>24</v>
      </c>
      <c r="B34" s="60"/>
      <c r="C34" s="60"/>
      <c r="D34" s="60"/>
      <c r="E34" s="60"/>
      <c r="F34" s="60"/>
    </row>
    <row r="35" spans="1:6" ht="18" customHeight="1">
      <c r="A35" s="60" t="s">
        <v>23</v>
      </c>
      <c r="B35" s="60"/>
      <c r="C35" s="60"/>
      <c r="D35" s="60"/>
      <c r="E35" s="60"/>
      <c r="F35" s="60"/>
    </row>
    <row r="36" spans="1:6" ht="59.25" customHeight="1">
      <c r="A36" s="63" t="s">
        <v>6</v>
      </c>
      <c r="B36" s="63" t="s">
        <v>7</v>
      </c>
      <c r="C36" s="25" t="s">
        <v>12</v>
      </c>
      <c r="D36" s="78" t="s">
        <v>13</v>
      </c>
      <c r="E36" s="73" t="s">
        <v>14</v>
      </c>
      <c r="F36" s="68" t="s">
        <v>15</v>
      </c>
    </row>
    <row r="37" spans="1:6" ht="25.5">
      <c r="A37" s="63" t="s">
        <v>0</v>
      </c>
      <c r="B37" s="71" t="s">
        <v>0</v>
      </c>
      <c r="C37" s="5" t="s">
        <v>8</v>
      </c>
      <c r="D37" s="79"/>
      <c r="E37" s="74"/>
      <c r="F37" s="69" t="s">
        <v>0</v>
      </c>
    </row>
    <row r="38" spans="1:6" ht="67.5" customHeight="1">
      <c r="A38" s="2" t="s">
        <v>37</v>
      </c>
      <c r="B38" s="5" t="s">
        <v>11</v>
      </c>
      <c r="C38" s="43">
        <f>'ДОО расчет'!C38</f>
        <v>0</v>
      </c>
      <c r="D38" s="42">
        <f>'ДОО расчет'!P38</f>
        <v>1</v>
      </c>
      <c r="E38" s="55" t="s">
        <v>66</v>
      </c>
      <c r="F38" s="6" t="s">
        <v>67</v>
      </c>
    </row>
    <row r="39" spans="1:6" ht="12.75">
      <c r="A39" s="60" t="s">
        <v>39</v>
      </c>
      <c r="B39" s="60"/>
      <c r="C39" s="60"/>
      <c r="D39" s="60"/>
      <c r="E39" s="60"/>
      <c r="F39" s="60"/>
    </row>
    <row r="40" spans="1:6" s="10" customFormat="1" ht="51.75" customHeight="1">
      <c r="A40" s="8" t="s">
        <v>38</v>
      </c>
      <c r="B40" s="3" t="s">
        <v>9</v>
      </c>
      <c r="C40" s="41">
        <f>'ДОО расчет'!C40</f>
        <v>428</v>
      </c>
      <c r="D40" s="45">
        <f>'ДОО расчет'!P40</f>
        <v>470.1666666666667</v>
      </c>
      <c r="E40" s="3" t="s">
        <v>64</v>
      </c>
      <c r="F40" s="44" t="s">
        <v>57</v>
      </c>
    </row>
    <row r="41" spans="1:6" s="19" customFormat="1" ht="12.75">
      <c r="A41" s="83"/>
      <c r="B41" s="83"/>
      <c r="C41" s="83"/>
      <c r="D41" s="83"/>
      <c r="E41" s="83"/>
      <c r="F41" s="83"/>
    </row>
    <row r="42" spans="1:6" s="19" customFormat="1" ht="12.75" customHeight="1">
      <c r="A42" s="83"/>
      <c r="B42" s="83"/>
      <c r="C42" s="83"/>
      <c r="D42" s="83"/>
      <c r="E42" s="83"/>
      <c r="F42" s="83"/>
    </row>
    <row r="43" spans="1:6" s="19" customFormat="1" ht="18.75" customHeight="1">
      <c r="A43" s="53" t="s">
        <v>60</v>
      </c>
      <c r="B43" s="1"/>
      <c r="C43" s="1"/>
      <c r="D43" s="66" t="s">
        <v>61</v>
      </c>
      <c r="E43" s="67"/>
      <c r="F43" s="1"/>
    </row>
    <row r="44" spans="1:6" s="19" customFormat="1" ht="31.5" customHeight="1">
      <c r="A44" s="1"/>
      <c r="B44" s="1"/>
      <c r="C44" s="1"/>
      <c r="D44" s="1"/>
      <c r="E44" s="1"/>
      <c r="F44" s="1"/>
    </row>
    <row r="45" spans="1:6" s="19" customFormat="1" ht="12.75" customHeight="1">
      <c r="A45" s="1" t="s">
        <v>21</v>
      </c>
      <c r="B45" s="1"/>
      <c r="C45" s="1"/>
      <c r="D45" s="1"/>
      <c r="E45" s="1"/>
      <c r="F45" s="1"/>
    </row>
    <row r="46" spans="1:6" s="19" customFormat="1" ht="12.75">
      <c r="A46" s="1"/>
      <c r="B46" s="1"/>
      <c r="C46" s="1"/>
      <c r="D46" s="1"/>
      <c r="E46" s="1"/>
      <c r="F46" s="1"/>
    </row>
    <row r="47" spans="1:6" s="19" customFormat="1" ht="40.5" customHeight="1">
      <c r="A47" s="20">
        <v>42380</v>
      </c>
      <c r="B47" s="20"/>
      <c r="C47" s="20"/>
      <c r="D47" s="20"/>
      <c r="E47" s="20"/>
      <c r="F47" s="20"/>
    </row>
    <row r="48" spans="1:6" s="19" customFormat="1" ht="12.75" customHeight="1">
      <c r="A48" s="83"/>
      <c r="B48" s="83"/>
      <c r="C48" s="83"/>
      <c r="D48" s="83"/>
      <c r="E48" s="83"/>
      <c r="F48" s="83"/>
    </row>
    <row r="49" spans="1:6" s="19" customFormat="1" ht="12.75">
      <c r="A49" s="84"/>
      <c r="B49" s="84"/>
      <c r="C49" s="84"/>
      <c r="D49" s="84"/>
      <c r="E49" s="84"/>
      <c r="F49" s="84"/>
    </row>
  </sheetData>
  <sheetProtection/>
  <mergeCells count="39">
    <mergeCell ref="A39:F39"/>
    <mergeCell ref="A48:F48"/>
    <mergeCell ref="A49:B49"/>
    <mergeCell ref="C49:F49"/>
    <mergeCell ref="A41:F41"/>
    <mergeCell ref="A42:F42"/>
    <mergeCell ref="E1:F1"/>
    <mergeCell ref="D7:D8"/>
    <mergeCell ref="D36:D37"/>
    <mergeCell ref="E7:E8"/>
    <mergeCell ref="D16:D17"/>
    <mergeCell ref="E16:E17"/>
    <mergeCell ref="A3:F3"/>
    <mergeCell ref="A5:F5"/>
    <mergeCell ref="A6:F6"/>
    <mergeCell ref="B36:B37"/>
    <mergeCell ref="F36:F37"/>
    <mergeCell ref="A34:F34"/>
    <mergeCell ref="A35:F35"/>
    <mergeCell ref="A32:F32"/>
    <mergeCell ref="A33:F33"/>
    <mergeCell ref="E36:E37"/>
    <mergeCell ref="A36:A37"/>
    <mergeCell ref="B16:B17"/>
    <mergeCell ref="A31:F31"/>
    <mergeCell ref="A21:F21"/>
    <mergeCell ref="A14:F14"/>
    <mergeCell ref="A15:F15"/>
    <mergeCell ref="A11:F11"/>
    <mergeCell ref="A12:F12"/>
    <mergeCell ref="A13:F13"/>
    <mergeCell ref="A7:A8"/>
    <mergeCell ref="A1:A2"/>
    <mergeCell ref="A4:F4"/>
    <mergeCell ref="D43:E43"/>
    <mergeCell ref="B7:B8"/>
    <mergeCell ref="F7:F8"/>
    <mergeCell ref="F16:F17"/>
    <mergeCell ref="A16:A17"/>
  </mergeCells>
  <printOptions/>
  <pageMargins left="0.3937008" right="0.3937008" top="0.3937008" bottom="0.3937008" header="0.3" footer="0.3"/>
  <pageSetup horizontalDpi="600" verticalDpi="600" orientation="landscape" paperSize="9" r:id="rId1"/>
  <rowBreaks count="4" manualBreakCount="4">
    <brk id="10" max="5" man="1"/>
    <brk id="20" max="5" man="1"/>
    <brk id="30" max="5" man="1"/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="90" zoomScaleNormal="80" zoomScaleSheetLayoutView="90" zoomScalePageLayoutView="0" workbookViewId="0" topLeftCell="A1">
      <selection activeCell="Q19" sqref="Q19"/>
    </sheetView>
  </sheetViews>
  <sheetFormatPr defaultColWidth="9.33203125" defaultRowHeight="12.75"/>
  <cols>
    <col min="1" max="1" width="46.5" style="1" customWidth="1"/>
    <col min="2" max="2" width="12.33203125" style="1" customWidth="1"/>
    <col min="3" max="3" width="17.5" style="1" customWidth="1"/>
    <col min="4" max="4" width="14.83203125" style="1" customWidth="1"/>
    <col min="5" max="5" width="15.33203125" style="1" customWidth="1"/>
    <col min="6" max="6" width="15.5" style="1" customWidth="1"/>
    <col min="7" max="7" width="14.83203125" style="1" customWidth="1"/>
    <col min="8" max="8" width="14.66015625" style="1" customWidth="1"/>
    <col min="9" max="9" width="14.5" style="1" customWidth="1"/>
    <col min="10" max="10" width="16.83203125" style="1" customWidth="1"/>
    <col min="11" max="11" width="13.16015625" style="1" customWidth="1"/>
    <col min="12" max="12" width="13.66015625" style="1" customWidth="1"/>
    <col min="13" max="13" width="15.66015625" style="1" customWidth="1"/>
    <col min="14" max="14" width="14.66015625" style="1" customWidth="1"/>
    <col min="15" max="15" width="12.83203125" style="1" customWidth="1"/>
    <col min="16" max="16" width="17" style="1" customWidth="1"/>
    <col min="17" max="16384" width="9.33203125" style="1" customWidth="1"/>
  </cols>
  <sheetData>
    <row r="1" spans="1:10" ht="75.75" customHeight="1">
      <c r="A1" s="64" t="s">
        <v>62</v>
      </c>
      <c r="D1" s="17"/>
      <c r="E1" s="75" t="s">
        <v>20</v>
      </c>
      <c r="F1" s="75"/>
      <c r="G1" s="75"/>
      <c r="H1" s="75"/>
      <c r="I1" s="75"/>
      <c r="J1" s="75"/>
    </row>
    <row r="2" spans="1:10" ht="75.75" customHeight="1">
      <c r="A2" s="64"/>
      <c r="D2" s="17"/>
      <c r="E2" s="16"/>
      <c r="F2" s="16"/>
      <c r="G2" s="16"/>
      <c r="H2" s="16"/>
      <c r="I2" s="16"/>
      <c r="J2" s="16"/>
    </row>
    <row r="3" spans="1:10" ht="16.5" customHeight="1">
      <c r="A3" s="81" t="s">
        <v>51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9.5" customHeight="1">
      <c r="A4" s="65" t="s">
        <v>63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29.25" customHeight="1">
      <c r="A5" s="82" t="s">
        <v>1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21" customHeight="1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</row>
    <row r="7" spans="1:16" ht="66" customHeight="1">
      <c r="A7" s="63" t="s">
        <v>6</v>
      </c>
      <c r="B7" s="63" t="s">
        <v>7</v>
      </c>
      <c r="C7" s="27" t="s">
        <v>12</v>
      </c>
      <c r="D7" s="86" t="s">
        <v>41</v>
      </c>
      <c r="E7" s="89" t="s">
        <v>42</v>
      </c>
      <c r="F7" s="89" t="s">
        <v>43</v>
      </c>
      <c r="G7" s="86" t="s">
        <v>45</v>
      </c>
      <c r="H7" s="86" t="s">
        <v>46</v>
      </c>
      <c r="I7" s="86" t="s">
        <v>47</v>
      </c>
      <c r="J7" s="86" t="s">
        <v>48</v>
      </c>
      <c r="K7" s="86" t="s">
        <v>49</v>
      </c>
      <c r="L7" s="86" t="s">
        <v>50</v>
      </c>
      <c r="M7" s="86" t="s">
        <v>53</v>
      </c>
      <c r="N7" s="86" t="s">
        <v>54</v>
      </c>
      <c r="O7" s="86" t="s">
        <v>55</v>
      </c>
      <c r="P7" s="88" t="s">
        <v>52</v>
      </c>
    </row>
    <row r="8" spans="1:16" ht="36" customHeight="1">
      <c r="A8" s="63" t="s">
        <v>0</v>
      </c>
      <c r="B8" s="63" t="s">
        <v>0</v>
      </c>
      <c r="C8" s="5" t="s">
        <v>8</v>
      </c>
      <c r="D8" s="87"/>
      <c r="E8" s="90"/>
      <c r="F8" s="90"/>
      <c r="G8" s="87"/>
      <c r="H8" s="87"/>
      <c r="I8" s="87"/>
      <c r="J8" s="87"/>
      <c r="K8" s="87"/>
      <c r="L8" s="87"/>
      <c r="M8" s="87"/>
      <c r="N8" s="87"/>
      <c r="O8" s="87"/>
      <c r="P8" s="88"/>
    </row>
    <row r="9" spans="1:16" s="22" customFormat="1" ht="56.25" customHeight="1">
      <c r="A9" s="8" t="s">
        <v>25</v>
      </c>
      <c r="B9" s="3" t="s">
        <v>9</v>
      </c>
      <c r="C9" s="18">
        <f aca="true" t="shared" si="0" ref="C9:I9">C22</f>
        <v>428</v>
      </c>
      <c r="D9" s="18">
        <f t="shared" si="0"/>
        <v>476</v>
      </c>
      <c r="E9" s="18">
        <f t="shared" si="0"/>
        <v>478</v>
      </c>
      <c r="F9" s="18">
        <f t="shared" si="0"/>
        <v>479</v>
      </c>
      <c r="G9" s="18">
        <f t="shared" si="0"/>
        <v>481</v>
      </c>
      <c r="H9" s="18">
        <f t="shared" si="0"/>
        <v>483</v>
      </c>
      <c r="I9" s="18">
        <f t="shared" si="0"/>
        <v>496</v>
      </c>
      <c r="J9" s="18">
        <f aca="true" t="shared" si="1" ref="J9:P9">J22</f>
        <v>455</v>
      </c>
      <c r="K9" s="18">
        <f t="shared" si="1"/>
        <v>478</v>
      </c>
      <c r="L9" s="18">
        <f t="shared" si="1"/>
        <v>442</v>
      </c>
      <c r="M9" s="48">
        <f t="shared" si="1"/>
        <v>454</v>
      </c>
      <c r="N9" s="48">
        <f t="shared" si="1"/>
        <v>460</v>
      </c>
      <c r="O9" s="48">
        <f t="shared" si="1"/>
        <v>460</v>
      </c>
      <c r="P9" s="49">
        <f t="shared" si="1"/>
        <v>470.1666666666667</v>
      </c>
    </row>
    <row r="10" spans="1:16" s="22" customFormat="1" ht="40.5" customHeight="1">
      <c r="A10" s="8" t="s">
        <v>40</v>
      </c>
      <c r="B10" s="3" t="s">
        <v>9</v>
      </c>
      <c r="C10" s="9">
        <f aca="true" t="shared" si="2" ref="C10:I10">C40</f>
        <v>428</v>
      </c>
      <c r="D10" s="9">
        <f t="shared" si="2"/>
        <v>476</v>
      </c>
      <c r="E10" s="9">
        <f t="shared" si="2"/>
        <v>478</v>
      </c>
      <c r="F10" s="9">
        <f t="shared" si="2"/>
        <v>479</v>
      </c>
      <c r="G10" s="9">
        <f t="shared" si="2"/>
        <v>481</v>
      </c>
      <c r="H10" s="9">
        <f t="shared" si="2"/>
        <v>483</v>
      </c>
      <c r="I10" s="9">
        <f t="shared" si="2"/>
        <v>496</v>
      </c>
      <c r="J10" s="9">
        <f aca="true" t="shared" si="3" ref="J10:P10">J40</f>
        <v>455</v>
      </c>
      <c r="K10" s="9">
        <f t="shared" si="3"/>
        <v>478</v>
      </c>
      <c r="L10" s="9">
        <f t="shared" si="3"/>
        <v>442</v>
      </c>
      <c r="M10" s="48">
        <f t="shared" si="3"/>
        <v>454</v>
      </c>
      <c r="N10" s="48">
        <f t="shared" si="3"/>
        <v>460</v>
      </c>
      <c r="O10" s="48">
        <f t="shared" si="3"/>
        <v>460</v>
      </c>
      <c r="P10" s="49">
        <f t="shared" si="3"/>
        <v>470.1666666666667</v>
      </c>
    </row>
    <row r="11" spans="1:10" ht="28.5" customHeight="1">
      <c r="A11" s="72" t="s">
        <v>3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8" customHeight="1">
      <c r="A12" s="60" t="s">
        <v>22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28.5" customHeight="1">
      <c r="A13" s="93" t="s">
        <v>5</v>
      </c>
      <c r="B13" s="94"/>
      <c r="C13" s="94"/>
      <c r="D13" s="94"/>
      <c r="E13" s="94"/>
      <c r="F13" s="94"/>
      <c r="G13" s="94"/>
      <c r="H13" s="94"/>
      <c r="I13" s="94"/>
      <c r="J13" s="94"/>
    </row>
    <row r="14" spans="1:10" ht="16.5" customHeight="1">
      <c r="A14" s="60" t="s">
        <v>24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9.5" customHeight="1">
      <c r="A15" s="60" t="s">
        <v>23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6" ht="63.75" customHeight="1">
      <c r="A16" s="63" t="s">
        <v>6</v>
      </c>
      <c r="B16" s="63" t="s">
        <v>7</v>
      </c>
      <c r="C16" s="26" t="s">
        <v>12</v>
      </c>
      <c r="D16" s="86" t="s">
        <v>41</v>
      </c>
      <c r="E16" s="89" t="s">
        <v>42</v>
      </c>
      <c r="F16" s="89" t="s">
        <v>43</v>
      </c>
      <c r="G16" s="86" t="s">
        <v>45</v>
      </c>
      <c r="H16" s="86" t="s">
        <v>46</v>
      </c>
      <c r="I16" s="86" t="s">
        <v>47</v>
      </c>
      <c r="J16" s="86" t="s">
        <v>48</v>
      </c>
      <c r="K16" s="86" t="s">
        <v>49</v>
      </c>
      <c r="L16" s="86" t="s">
        <v>50</v>
      </c>
      <c r="M16" s="86" t="s">
        <v>53</v>
      </c>
      <c r="N16" s="86" t="s">
        <v>54</v>
      </c>
      <c r="O16" s="86" t="s">
        <v>55</v>
      </c>
      <c r="P16" s="88" t="s">
        <v>52</v>
      </c>
    </row>
    <row r="17" spans="1:16" ht="48.75" customHeight="1">
      <c r="A17" s="63" t="s">
        <v>0</v>
      </c>
      <c r="B17" s="71" t="s">
        <v>0</v>
      </c>
      <c r="C17" s="5" t="s">
        <v>8</v>
      </c>
      <c r="D17" s="87"/>
      <c r="E17" s="90"/>
      <c r="F17" s="90"/>
      <c r="G17" s="87"/>
      <c r="H17" s="87"/>
      <c r="I17" s="87"/>
      <c r="J17" s="87"/>
      <c r="K17" s="87"/>
      <c r="L17" s="87"/>
      <c r="M17" s="87"/>
      <c r="N17" s="95"/>
      <c r="O17" s="95"/>
      <c r="P17" s="88"/>
    </row>
    <row r="18" spans="1:16" ht="24.75" customHeight="1">
      <c r="A18" s="4" t="s">
        <v>26</v>
      </c>
      <c r="B18" s="6" t="s">
        <v>9</v>
      </c>
      <c r="C18" s="5">
        <v>19</v>
      </c>
      <c r="D18" s="11">
        <v>21</v>
      </c>
      <c r="E18" s="11">
        <v>21</v>
      </c>
      <c r="F18" s="11">
        <v>21</v>
      </c>
      <c r="G18" s="11">
        <v>21</v>
      </c>
      <c r="H18" s="11">
        <v>21</v>
      </c>
      <c r="I18" s="11">
        <v>22</v>
      </c>
      <c r="J18" s="39">
        <v>21</v>
      </c>
      <c r="K18" s="11">
        <v>22</v>
      </c>
      <c r="L18" s="39">
        <v>20</v>
      </c>
      <c r="M18" s="39">
        <v>21</v>
      </c>
      <c r="N18" s="39">
        <v>21</v>
      </c>
      <c r="O18" s="39">
        <v>21</v>
      </c>
      <c r="P18" s="47">
        <f>SUM(D18:O18)/12</f>
        <v>21.083333333333332</v>
      </c>
    </row>
    <row r="19" spans="1:16" ht="25.5">
      <c r="A19" s="4" t="s">
        <v>27</v>
      </c>
      <c r="B19" s="5" t="s">
        <v>10</v>
      </c>
      <c r="C19" s="5">
        <v>153</v>
      </c>
      <c r="D19" s="11">
        <v>11</v>
      </c>
      <c r="E19" s="11">
        <v>14</v>
      </c>
      <c r="F19" s="11">
        <v>16</v>
      </c>
      <c r="G19" s="11">
        <v>17</v>
      </c>
      <c r="H19" s="11">
        <v>13</v>
      </c>
      <c r="I19" s="11">
        <v>8</v>
      </c>
      <c r="J19" s="28">
        <v>5</v>
      </c>
      <c r="K19" s="11">
        <v>5</v>
      </c>
      <c r="L19" s="28">
        <v>14</v>
      </c>
      <c r="M19" s="28">
        <v>17</v>
      </c>
      <c r="N19" s="28">
        <v>15</v>
      </c>
      <c r="O19" s="28">
        <v>17</v>
      </c>
      <c r="P19" s="50">
        <f>SUM(D19:O19)</f>
        <v>152</v>
      </c>
    </row>
    <row r="20" spans="1:16" ht="52.5" customHeight="1">
      <c r="A20" s="2" t="s">
        <v>28</v>
      </c>
      <c r="B20" s="5" t="s">
        <v>11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28">
        <v>0</v>
      </c>
      <c r="K20" s="5">
        <v>0</v>
      </c>
      <c r="L20" s="28">
        <v>0</v>
      </c>
      <c r="M20" s="28">
        <v>0</v>
      </c>
      <c r="N20" s="28">
        <v>0</v>
      </c>
      <c r="O20" s="28">
        <v>0</v>
      </c>
      <c r="P20" s="50">
        <f>SUM(D20:O20)</f>
        <v>0</v>
      </c>
    </row>
    <row r="21" spans="1:10" ht="18.75" customHeight="1">
      <c r="A21" s="60" t="s">
        <v>39</v>
      </c>
      <c r="B21" s="60"/>
      <c r="C21" s="60"/>
      <c r="D21" s="60"/>
      <c r="E21" s="60"/>
      <c r="F21" s="60"/>
      <c r="G21" s="60"/>
      <c r="H21" s="60"/>
      <c r="I21" s="60"/>
      <c r="J21" s="60"/>
    </row>
    <row r="22" spans="1:16" s="10" customFormat="1" ht="33.75" customHeight="1">
      <c r="A22" s="23" t="s">
        <v>19</v>
      </c>
      <c r="B22" s="24" t="s">
        <v>9</v>
      </c>
      <c r="C22" s="35">
        <f aca="true" t="shared" si="4" ref="C22:I22">SUM(C23:C30)</f>
        <v>428</v>
      </c>
      <c r="D22" s="35">
        <f t="shared" si="4"/>
        <v>476</v>
      </c>
      <c r="E22" s="35">
        <f t="shared" si="4"/>
        <v>478</v>
      </c>
      <c r="F22" s="35">
        <f t="shared" si="4"/>
        <v>479</v>
      </c>
      <c r="G22" s="35">
        <f t="shared" si="4"/>
        <v>481</v>
      </c>
      <c r="H22" s="35">
        <f t="shared" si="4"/>
        <v>483</v>
      </c>
      <c r="I22" s="35">
        <f t="shared" si="4"/>
        <v>496</v>
      </c>
      <c r="J22" s="35">
        <f aca="true" t="shared" si="5" ref="J22:O22">SUM(J23:J30)</f>
        <v>455</v>
      </c>
      <c r="K22" s="35">
        <f t="shared" si="5"/>
        <v>478</v>
      </c>
      <c r="L22" s="35">
        <f t="shared" si="5"/>
        <v>442</v>
      </c>
      <c r="M22" s="35">
        <f t="shared" si="5"/>
        <v>454</v>
      </c>
      <c r="N22" s="35">
        <f t="shared" si="5"/>
        <v>460</v>
      </c>
      <c r="O22" s="35">
        <f t="shared" si="5"/>
        <v>460</v>
      </c>
      <c r="P22" s="47">
        <f>SUM(D22:O22)/12</f>
        <v>470.1666666666667</v>
      </c>
    </row>
    <row r="23" spans="1:16" ht="25.5">
      <c r="A23" s="13" t="s">
        <v>29</v>
      </c>
      <c r="B23" s="28" t="s">
        <v>9</v>
      </c>
      <c r="C23" s="36">
        <v>404</v>
      </c>
      <c r="D23" s="36">
        <v>456</v>
      </c>
      <c r="E23" s="36">
        <v>458</v>
      </c>
      <c r="F23" s="36">
        <v>459</v>
      </c>
      <c r="G23" s="36">
        <v>458</v>
      </c>
      <c r="H23" s="36">
        <v>460</v>
      </c>
      <c r="I23" s="36">
        <v>473</v>
      </c>
      <c r="J23" s="36">
        <v>439</v>
      </c>
      <c r="K23" s="36">
        <v>462</v>
      </c>
      <c r="L23" s="36">
        <v>413</v>
      </c>
      <c r="M23" s="36">
        <v>426</v>
      </c>
      <c r="N23" s="36">
        <v>431</v>
      </c>
      <c r="O23" s="36">
        <v>431</v>
      </c>
      <c r="P23" s="47">
        <f aca="true" t="shared" si="6" ref="P23:P30">SUM(D23:O23)/12</f>
        <v>447.1666666666667</v>
      </c>
    </row>
    <row r="24" spans="1:16" ht="25.5">
      <c r="A24" s="13" t="s">
        <v>30</v>
      </c>
      <c r="B24" s="28" t="s">
        <v>9</v>
      </c>
      <c r="C24" s="36">
        <v>23</v>
      </c>
      <c r="D24" s="36">
        <v>20</v>
      </c>
      <c r="E24" s="36">
        <v>20</v>
      </c>
      <c r="F24" s="36">
        <v>20</v>
      </c>
      <c r="G24" s="36">
        <v>23</v>
      </c>
      <c r="H24" s="36">
        <v>23</v>
      </c>
      <c r="I24" s="36">
        <v>23</v>
      </c>
      <c r="J24" s="36">
        <v>16</v>
      </c>
      <c r="K24" s="36">
        <v>16</v>
      </c>
      <c r="L24" s="36">
        <v>28</v>
      </c>
      <c r="M24" s="36">
        <v>26</v>
      </c>
      <c r="N24" s="36">
        <v>27</v>
      </c>
      <c r="O24" s="36">
        <v>27</v>
      </c>
      <c r="P24" s="47">
        <f t="shared" si="6"/>
        <v>22.416666666666668</v>
      </c>
    </row>
    <row r="25" spans="1:16" ht="25.5">
      <c r="A25" s="13" t="s">
        <v>31</v>
      </c>
      <c r="B25" s="28" t="s">
        <v>9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47">
        <f t="shared" si="6"/>
        <v>0</v>
      </c>
    </row>
    <row r="26" spans="1:16" ht="25.5">
      <c r="A26" s="13" t="s">
        <v>32</v>
      </c>
      <c r="B26" s="28" t="s">
        <v>9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47">
        <f t="shared" si="6"/>
        <v>0</v>
      </c>
    </row>
    <row r="27" spans="1:16" ht="38.25">
      <c r="A27" s="13" t="s">
        <v>33</v>
      </c>
      <c r="B27" s="28" t="s">
        <v>9</v>
      </c>
      <c r="C27" s="36">
        <v>1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1</v>
      </c>
      <c r="M27" s="36">
        <v>2</v>
      </c>
      <c r="N27" s="36">
        <v>2</v>
      </c>
      <c r="O27" s="36">
        <v>2</v>
      </c>
      <c r="P27" s="47">
        <f t="shared" si="6"/>
        <v>0.5833333333333334</v>
      </c>
    </row>
    <row r="28" spans="1:16" ht="38.25">
      <c r="A28" s="13" t="s">
        <v>34</v>
      </c>
      <c r="B28" s="28" t="s">
        <v>9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47">
        <f t="shared" si="6"/>
        <v>0</v>
      </c>
    </row>
    <row r="29" spans="1:16" ht="38.25">
      <c r="A29" s="13" t="s">
        <v>35</v>
      </c>
      <c r="B29" s="28" t="s">
        <v>9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47">
        <f t="shared" si="6"/>
        <v>0</v>
      </c>
    </row>
    <row r="30" spans="1:16" ht="38.25">
      <c r="A30" s="13" t="s">
        <v>36</v>
      </c>
      <c r="B30" s="28" t="s">
        <v>9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47">
        <f t="shared" si="6"/>
        <v>0</v>
      </c>
    </row>
    <row r="31" spans="1:10" ht="21.75" customHeight="1">
      <c r="A31" s="72" t="s">
        <v>16</v>
      </c>
      <c r="B31" s="72"/>
      <c r="C31" s="72"/>
      <c r="D31" s="72"/>
      <c r="E31" s="72"/>
      <c r="F31" s="72"/>
      <c r="G31" s="72"/>
      <c r="H31" s="72"/>
      <c r="I31" s="72"/>
      <c r="J31" s="72"/>
    </row>
    <row r="32" spans="1:10" ht="17.25" customHeight="1">
      <c r="A32" s="60" t="s">
        <v>4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9.5" customHeight="1">
      <c r="A33" s="61" t="s">
        <v>17</v>
      </c>
      <c r="B33" s="62"/>
      <c r="C33" s="62"/>
      <c r="D33" s="62"/>
      <c r="E33" s="62"/>
      <c r="F33" s="62"/>
      <c r="G33" s="62"/>
      <c r="H33" s="62"/>
      <c r="I33" s="62"/>
      <c r="J33" s="62"/>
    </row>
    <row r="34" spans="1:10" ht="18.75" customHeight="1">
      <c r="A34" s="60" t="s">
        <v>24</v>
      </c>
      <c r="B34" s="60"/>
      <c r="C34" s="60"/>
      <c r="D34" s="60"/>
      <c r="E34" s="60"/>
      <c r="F34" s="60"/>
      <c r="G34" s="60"/>
      <c r="H34" s="60"/>
      <c r="I34" s="60"/>
      <c r="J34" s="60"/>
    </row>
    <row r="35" spans="1:10" ht="18" customHeight="1">
      <c r="A35" s="60" t="s">
        <v>23</v>
      </c>
      <c r="B35" s="60"/>
      <c r="C35" s="60"/>
      <c r="D35" s="60"/>
      <c r="E35" s="60"/>
      <c r="F35" s="60"/>
      <c r="G35" s="60"/>
      <c r="H35" s="60"/>
      <c r="I35" s="60"/>
      <c r="J35" s="60"/>
    </row>
    <row r="36" spans="1:16" ht="60" customHeight="1">
      <c r="A36" s="63" t="s">
        <v>6</v>
      </c>
      <c r="B36" s="63" t="s">
        <v>7</v>
      </c>
      <c r="C36" s="28" t="s">
        <v>12</v>
      </c>
      <c r="D36" s="86" t="s">
        <v>41</v>
      </c>
      <c r="E36" s="89" t="s">
        <v>42</v>
      </c>
      <c r="F36" s="89" t="s">
        <v>43</v>
      </c>
      <c r="G36" s="86" t="s">
        <v>45</v>
      </c>
      <c r="H36" s="86" t="s">
        <v>46</v>
      </c>
      <c r="I36" s="86" t="s">
        <v>47</v>
      </c>
      <c r="J36" s="86" t="s">
        <v>48</v>
      </c>
      <c r="K36" s="86" t="s">
        <v>49</v>
      </c>
      <c r="L36" s="86" t="s">
        <v>50</v>
      </c>
      <c r="M36" s="86" t="s">
        <v>53</v>
      </c>
      <c r="N36" s="86" t="s">
        <v>54</v>
      </c>
      <c r="O36" s="86" t="s">
        <v>55</v>
      </c>
      <c r="P36" s="88" t="s">
        <v>52</v>
      </c>
    </row>
    <row r="37" spans="1:16" ht="25.5">
      <c r="A37" s="63" t="s">
        <v>0</v>
      </c>
      <c r="B37" s="71" t="s">
        <v>0</v>
      </c>
      <c r="C37" s="29" t="s">
        <v>8</v>
      </c>
      <c r="D37" s="87"/>
      <c r="E37" s="90"/>
      <c r="F37" s="90"/>
      <c r="G37" s="87"/>
      <c r="H37" s="87"/>
      <c r="I37" s="87"/>
      <c r="J37" s="87"/>
      <c r="K37" s="87"/>
      <c r="L37" s="87"/>
      <c r="M37" s="87"/>
      <c r="N37" s="95"/>
      <c r="O37" s="95"/>
      <c r="P37" s="88"/>
    </row>
    <row r="38" spans="1:16" ht="48.75" customHeight="1">
      <c r="A38" s="2" t="s">
        <v>37</v>
      </c>
      <c r="B38" s="5" t="s">
        <v>11</v>
      </c>
      <c r="C38" s="5">
        <v>0</v>
      </c>
      <c r="D38" s="5">
        <v>0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  <c r="J38" s="28">
        <v>0</v>
      </c>
      <c r="K38" s="5">
        <v>0</v>
      </c>
      <c r="L38" s="28">
        <v>0</v>
      </c>
      <c r="M38" s="28">
        <v>0</v>
      </c>
      <c r="N38" s="28">
        <v>0</v>
      </c>
      <c r="O38" s="28">
        <v>0</v>
      </c>
      <c r="P38" s="47">
        <f>SUM(D38:O38)</f>
        <v>1</v>
      </c>
    </row>
    <row r="39" spans="1:10" ht="12.75">
      <c r="A39" s="60" t="s">
        <v>39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6" s="10" customFormat="1" ht="42.75" customHeight="1">
      <c r="A40" s="23" t="s">
        <v>38</v>
      </c>
      <c r="B40" s="24" t="s">
        <v>9</v>
      </c>
      <c r="C40" s="30">
        <f aca="true" t="shared" si="7" ref="C40:O40">C22</f>
        <v>428</v>
      </c>
      <c r="D40" s="30">
        <f t="shared" si="7"/>
        <v>476</v>
      </c>
      <c r="E40" s="31">
        <f t="shared" si="7"/>
        <v>478</v>
      </c>
      <c r="F40" s="31">
        <f t="shared" si="7"/>
        <v>479</v>
      </c>
      <c r="G40" s="34">
        <f t="shared" si="7"/>
        <v>481</v>
      </c>
      <c r="H40" s="34">
        <f t="shared" si="7"/>
        <v>483</v>
      </c>
      <c r="I40" s="34">
        <f t="shared" si="7"/>
        <v>496</v>
      </c>
      <c r="J40" s="38">
        <f t="shared" si="7"/>
        <v>455</v>
      </c>
      <c r="K40" s="34">
        <f t="shared" si="7"/>
        <v>478</v>
      </c>
      <c r="L40" s="38">
        <f t="shared" si="7"/>
        <v>442</v>
      </c>
      <c r="M40" s="38">
        <f t="shared" si="7"/>
        <v>454</v>
      </c>
      <c r="N40" s="38">
        <f t="shared" si="7"/>
        <v>460</v>
      </c>
      <c r="O40" s="38">
        <f t="shared" si="7"/>
        <v>460</v>
      </c>
      <c r="P40" s="46">
        <f>SUM(D40:O40)/12</f>
        <v>470.1666666666667</v>
      </c>
    </row>
    <row r="41" spans="1:10" s="19" customFormat="1" ht="12.75">
      <c r="A41" s="53" t="s">
        <v>60</v>
      </c>
      <c r="B41" s="33"/>
      <c r="C41" s="33"/>
      <c r="D41" s="33"/>
      <c r="E41" s="85" t="s">
        <v>61</v>
      </c>
      <c r="F41" s="85"/>
      <c r="G41" s="33"/>
      <c r="H41" s="33"/>
      <c r="I41" s="33"/>
      <c r="J41" s="33"/>
    </row>
    <row r="42" spans="1:10" s="19" customFormat="1" ht="12.75" customHeight="1">
      <c r="A42" s="1" t="s">
        <v>21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s="19" customFormat="1" ht="18.75" customHeight="1">
      <c r="A43" s="20"/>
      <c r="B43" s="1"/>
      <c r="C43" s="1"/>
      <c r="D43" s="1"/>
      <c r="E43" s="1"/>
      <c r="F43" s="1"/>
      <c r="G43" s="1"/>
      <c r="H43" s="1"/>
      <c r="I43" s="1"/>
      <c r="J43" s="1"/>
    </row>
    <row r="44" spans="1:10" s="19" customFormat="1" ht="31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2:10" s="19" customFormat="1" ht="12.7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1:10" s="19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2:10" s="19" customFormat="1" ht="40.5" customHeight="1">
      <c r="B47" s="20"/>
      <c r="C47" s="20"/>
      <c r="D47" s="20"/>
      <c r="E47" s="20"/>
      <c r="F47" s="20"/>
      <c r="G47" s="20"/>
      <c r="H47" s="20"/>
      <c r="I47" s="20"/>
      <c r="J47" s="20"/>
    </row>
    <row r="48" spans="1:10" s="19" customFormat="1" ht="91.5" customHeight="1">
      <c r="A48" s="92"/>
      <c r="B48" s="92"/>
      <c r="C48" s="12"/>
      <c r="D48" s="91"/>
      <c r="E48" s="91"/>
      <c r="F48" s="91"/>
      <c r="G48" s="91"/>
      <c r="H48" s="91"/>
      <c r="I48" s="91"/>
      <c r="J48" s="91"/>
    </row>
    <row r="49" spans="1:10" s="19" customFormat="1" ht="12.7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</row>
    <row r="50" spans="1:10" s="19" customFormat="1" ht="12.75">
      <c r="A50" s="84"/>
      <c r="B50" s="84"/>
      <c r="C50" s="84"/>
      <c r="D50" s="84"/>
      <c r="E50" s="84"/>
      <c r="F50" s="84"/>
      <c r="G50" s="84"/>
      <c r="H50" s="84"/>
      <c r="I50" s="84"/>
      <c r="J50" s="84"/>
    </row>
  </sheetData>
  <sheetProtection/>
  <mergeCells count="69">
    <mergeCell ref="K7:K8"/>
    <mergeCell ref="L7:L8"/>
    <mergeCell ref="N16:N17"/>
    <mergeCell ref="O16:O17"/>
    <mergeCell ref="K36:K37"/>
    <mergeCell ref="L36:L37"/>
    <mergeCell ref="M36:M37"/>
    <mergeCell ref="A15:J15"/>
    <mergeCell ref="A13:J13"/>
    <mergeCell ref="A14:J14"/>
    <mergeCell ref="N36:N37"/>
    <mergeCell ref="O36:O37"/>
    <mergeCell ref="P36:P37"/>
    <mergeCell ref="A35:J35"/>
    <mergeCell ref="A21:J21"/>
    <mergeCell ref="A31:J31"/>
    <mergeCell ref="A32:J32"/>
    <mergeCell ref="H7:H8"/>
    <mergeCell ref="I7:I8"/>
    <mergeCell ref="J7:J8"/>
    <mergeCell ref="F7:F8"/>
    <mergeCell ref="A11:J11"/>
    <mergeCell ref="A12:J12"/>
    <mergeCell ref="E1:J1"/>
    <mergeCell ref="A3:J3"/>
    <mergeCell ref="A4:J4"/>
    <mergeCell ref="A5:J5"/>
    <mergeCell ref="A6:J6"/>
    <mergeCell ref="A7:A8"/>
    <mergeCell ref="B7:B8"/>
    <mergeCell ref="D7:D8"/>
    <mergeCell ref="E7:E8"/>
    <mergeCell ref="G7:G8"/>
    <mergeCell ref="A50:B50"/>
    <mergeCell ref="C50:J50"/>
    <mergeCell ref="A36:A37"/>
    <mergeCell ref="B36:B37"/>
    <mergeCell ref="D36:D37"/>
    <mergeCell ref="E36:E37"/>
    <mergeCell ref="J36:J37"/>
    <mergeCell ref="A49:J49"/>
    <mergeCell ref="F36:F37"/>
    <mergeCell ref="A48:B48"/>
    <mergeCell ref="D48:J48"/>
    <mergeCell ref="I36:I37"/>
    <mergeCell ref="A39:J39"/>
    <mergeCell ref="G36:G37"/>
    <mergeCell ref="H36:H37"/>
    <mergeCell ref="A34:J34"/>
    <mergeCell ref="P7:P8"/>
    <mergeCell ref="M16:M17"/>
    <mergeCell ref="M7:M8"/>
    <mergeCell ref="P16:P17"/>
    <mergeCell ref="A33:J33"/>
    <mergeCell ref="E16:E17"/>
    <mergeCell ref="A16:A17"/>
    <mergeCell ref="B16:B17"/>
    <mergeCell ref="K16:K17"/>
    <mergeCell ref="L16:L17"/>
    <mergeCell ref="A1:A2"/>
    <mergeCell ref="E41:F41"/>
    <mergeCell ref="H16:H17"/>
    <mergeCell ref="I16:I17"/>
    <mergeCell ref="N7:N8"/>
    <mergeCell ref="O7:O8"/>
    <mergeCell ref="D16:D17"/>
    <mergeCell ref="J16:J17"/>
    <mergeCell ref="F16:F17"/>
    <mergeCell ref="G16:G17"/>
  </mergeCells>
  <printOptions/>
  <pageMargins left="0.3937008" right="0.3937008" top="0.3937008" bottom="0.3937008" header="0.3" footer="0.3"/>
  <pageSetup horizontalDpi="600" verticalDpi="600" orientation="landscape" paperSize="9" scale="50" r:id="rId1"/>
  <rowBreaks count="4" manualBreakCount="4">
    <brk id="10" max="17" man="1"/>
    <brk id="20" max="17" man="1"/>
    <brk id="43" max="9" man="1"/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User</cp:lastModifiedBy>
  <cp:lastPrinted>2016-01-13T06:19:00Z</cp:lastPrinted>
  <dcterms:created xsi:type="dcterms:W3CDTF">2013-12-30T09:22:43Z</dcterms:created>
  <dcterms:modified xsi:type="dcterms:W3CDTF">2016-01-13T06:19:02Z</dcterms:modified>
  <cp:category/>
  <cp:version/>
  <cp:contentType/>
  <cp:contentStatus/>
</cp:coreProperties>
</file>